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市县" sheetId="1" r:id="rId1"/>
  </sheets>
  <definedNames>
    <definedName name="_xlnm.Print_Titles" localSheetId="0">'市县'!$4:$4</definedName>
  </definedNames>
  <calcPr fullCalcOnLoad="1"/>
  <oleSize ref="A1:M19"/>
</workbook>
</file>

<file path=xl/sharedStrings.xml><?xml version="1.0" encoding="utf-8"?>
<sst xmlns="http://schemas.openxmlformats.org/spreadsheetml/2006/main" count="53" uniqueCount="31">
  <si>
    <t>附件1</t>
  </si>
  <si>
    <t>下达2020年中央福彩公益金资金分配表</t>
  </si>
  <si>
    <t xml:space="preserve">                                                                                单位：万元</t>
  </si>
  <si>
    <t xml:space="preserve">        项目名称
  地区</t>
  </si>
  <si>
    <t>全国第四批居家和社区养老服务改革试点项目</t>
  </si>
  <si>
    <t>农村幸福院建设</t>
  </si>
  <si>
    <t>县域集成改革试点养老项目</t>
  </si>
  <si>
    <t>残疾人福利机构        建设项目</t>
  </si>
  <si>
    <t>儿童福利服务体系建设项目</t>
  </si>
  <si>
    <t>殡葬基础设施设备建设更新改造项目</t>
  </si>
  <si>
    <t>农村“三留守”            人员关爱              购买服务项目</t>
  </si>
  <si>
    <t>合计</t>
  </si>
  <si>
    <t>已下达</t>
  </si>
  <si>
    <t>本次下达</t>
  </si>
  <si>
    <t>小计</t>
  </si>
  <si>
    <t>（一）福州</t>
  </si>
  <si>
    <t>其中：福清市</t>
  </si>
  <si>
    <t>（二）漳州</t>
  </si>
  <si>
    <t>其中：平和县</t>
  </si>
  <si>
    <t>（三）泉州</t>
  </si>
  <si>
    <t>其中：南安市</t>
  </si>
  <si>
    <t>（四）三明</t>
  </si>
  <si>
    <t xml:space="preserve"> 其中：永安市</t>
  </si>
  <si>
    <t xml:space="preserve">   清流县</t>
  </si>
  <si>
    <t xml:space="preserve">   沙  县</t>
  </si>
  <si>
    <t>（五）莆田</t>
  </si>
  <si>
    <t>（六）南平</t>
  </si>
  <si>
    <t>（七）龙岩</t>
  </si>
  <si>
    <t xml:space="preserve"> 其中：上杭县</t>
  </si>
  <si>
    <t>（八）宁德</t>
  </si>
  <si>
    <t>（九）平潭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</si>
</sst>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5">
    <font>
      <sz val="12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vertAlign val="superscript"/>
      <sz val="14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2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177" fontId="10" fillId="0" borderId="11" xfId="0" applyNumberFormat="1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tabSelected="1" zoomScale="120" zoomScaleNormal="120" workbookViewId="0" topLeftCell="A1">
      <selection activeCell="W7" sqref="W7"/>
    </sheetView>
  </sheetViews>
  <sheetFormatPr defaultColWidth="8.75390625" defaultRowHeight="14.25"/>
  <cols>
    <col min="1" max="1" width="14.375" style="5" customWidth="1"/>
    <col min="2" max="22" width="5.75390625" style="5" customWidth="1"/>
    <col min="23" max="25" width="5.75390625" style="6" customWidth="1"/>
    <col min="26" max="48" width="9.00390625" style="5" bestFit="1" customWidth="1"/>
    <col min="49" max="16384" width="8.75390625" style="5" customWidth="1"/>
  </cols>
  <sheetData>
    <row r="1" ht="18" customHeight="1">
      <c r="A1" s="7" t="s">
        <v>0</v>
      </c>
    </row>
    <row r="2" spans="1:29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5"/>
      <c r="AA2" s="25"/>
      <c r="AB2" s="25"/>
      <c r="AC2" s="25"/>
    </row>
    <row r="3" spans="1:29" s="1" customFormat="1" ht="21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26"/>
      <c r="AA3" s="26"/>
      <c r="AB3" s="26"/>
      <c r="AC3" s="26"/>
    </row>
    <row r="4" spans="1:28" ht="63" customHeight="1">
      <c r="A4" s="10" t="s">
        <v>3</v>
      </c>
      <c r="B4" s="11" t="s">
        <v>4</v>
      </c>
      <c r="C4" s="11"/>
      <c r="D4" s="11"/>
      <c r="E4" s="11" t="s">
        <v>5</v>
      </c>
      <c r="F4" s="11"/>
      <c r="G4" s="11"/>
      <c r="H4" s="11" t="s">
        <v>6</v>
      </c>
      <c r="I4" s="11"/>
      <c r="J4" s="11"/>
      <c r="K4" s="11" t="s">
        <v>7</v>
      </c>
      <c r="L4" s="11"/>
      <c r="M4" s="11"/>
      <c r="N4" s="11" t="s">
        <v>8</v>
      </c>
      <c r="O4" s="11"/>
      <c r="P4" s="11"/>
      <c r="Q4" s="11" t="s">
        <v>9</v>
      </c>
      <c r="R4" s="11"/>
      <c r="S4" s="11"/>
      <c r="T4" s="11" t="s">
        <v>10</v>
      </c>
      <c r="U4" s="11"/>
      <c r="V4" s="11"/>
      <c r="W4" s="11" t="s">
        <v>11</v>
      </c>
      <c r="X4" s="11"/>
      <c r="Y4" s="11"/>
      <c r="Z4" s="27"/>
      <c r="AA4" s="27"/>
      <c r="AB4" s="27"/>
    </row>
    <row r="5" spans="1:25" s="2" customFormat="1" ht="30" customHeight="1">
      <c r="A5" s="10"/>
      <c r="B5" s="12" t="s">
        <v>12</v>
      </c>
      <c r="C5" s="12" t="s">
        <v>13</v>
      </c>
      <c r="D5" s="12" t="s">
        <v>14</v>
      </c>
      <c r="E5" s="12" t="s">
        <v>12</v>
      </c>
      <c r="F5" s="12" t="s">
        <v>13</v>
      </c>
      <c r="G5" s="12" t="s">
        <v>14</v>
      </c>
      <c r="H5" s="12" t="s">
        <v>12</v>
      </c>
      <c r="I5" s="12" t="s">
        <v>13</v>
      </c>
      <c r="J5" s="12" t="s">
        <v>14</v>
      </c>
      <c r="K5" s="12" t="s">
        <v>12</v>
      </c>
      <c r="L5" s="12" t="s">
        <v>13</v>
      </c>
      <c r="M5" s="12" t="s">
        <v>14</v>
      </c>
      <c r="N5" s="12" t="s">
        <v>12</v>
      </c>
      <c r="O5" s="12" t="s">
        <v>13</v>
      </c>
      <c r="P5" s="12" t="s">
        <v>14</v>
      </c>
      <c r="Q5" s="12" t="s">
        <v>12</v>
      </c>
      <c r="R5" s="12" t="s">
        <v>13</v>
      </c>
      <c r="S5" s="12" t="s">
        <v>14</v>
      </c>
      <c r="T5" s="12" t="s">
        <v>12</v>
      </c>
      <c r="U5" s="12" t="s">
        <v>13</v>
      </c>
      <c r="V5" s="12" t="s">
        <v>14</v>
      </c>
      <c r="W5" s="12" t="s">
        <v>12</v>
      </c>
      <c r="X5" s="12" t="s">
        <v>13</v>
      </c>
      <c r="Y5" s="12" t="s">
        <v>11</v>
      </c>
    </row>
    <row r="6" spans="1:25" s="2" customFormat="1" ht="25.5" customHeight="1">
      <c r="A6" s="13" t="s">
        <v>11</v>
      </c>
      <c r="B6" s="14">
        <f>B7+B9+B11+B13+B17+B18+B19+B21+B22</f>
        <v>800</v>
      </c>
      <c r="C6" s="14">
        <f>C7+C9+C11+C13+C17+C18+C19+C21+C22</f>
        <v>-800</v>
      </c>
      <c r="D6" s="14">
        <f>B6+C6</f>
        <v>0</v>
      </c>
      <c r="E6" s="14">
        <f>E7+E9+E11+E13+E17+E18+E19+E21+E22</f>
        <v>799</v>
      </c>
      <c r="F6" s="14">
        <f>F7+F9+F11+F13+F17+F18+F19+F21+F22</f>
        <v>-125</v>
      </c>
      <c r="G6" s="14">
        <f>E6+F6</f>
        <v>674</v>
      </c>
      <c r="H6" s="14">
        <f>H7+H9+H11+H13+H17+H18+H19+H21+H22</f>
        <v>116</v>
      </c>
      <c r="I6" s="14">
        <f>I7+I9+I11+I13+I17+I18+I19+I21+I22</f>
        <v>-116</v>
      </c>
      <c r="J6" s="14">
        <f>H6+I6</f>
        <v>0</v>
      </c>
      <c r="K6" s="14">
        <f aca="true" t="shared" si="0" ref="K6:P6">K7+K9+K11+K13+K17+K18+K19+K21+K22</f>
        <v>322</v>
      </c>
      <c r="L6" s="14">
        <f t="shared" si="0"/>
        <v>-165</v>
      </c>
      <c r="M6" s="14">
        <f t="shared" si="0"/>
        <v>157</v>
      </c>
      <c r="N6" s="14">
        <f t="shared" si="0"/>
        <v>504</v>
      </c>
      <c r="O6" s="14">
        <f t="shared" si="0"/>
        <v>-62</v>
      </c>
      <c r="P6" s="14">
        <f aca="true" t="shared" si="1" ref="P6:P9">N6+O6</f>
        <v>442</v>
      </c>
      <c r="Q6" s="14">
        <f>Q7+Q9+Q11+Q13+Q17+Q18+Q19+Q21+Q22</f>
        <v>88</v>
      </c>
      <c r="R6" s="14">
        <f>R7+R9+R11+R13+R17+R18+R19+R21+R22</f>
        <v>-88</v>
      </c>
      <c r="S6" s="14">
        <f>Q6+R6</f>
        <v>0</v>
      </c>
      <c r="T6" s="14">
        <f>T7+T9+T11+T13+T17+T18+T19+T21+T22</f>
        <v>600</v>
      </c>
      <c r="U6" s="14">
        <f>U7+U9+U11+U13+U17+U18+U19+U21+U22</f>
        <v>-600</v>
      </c>
      <c r="V6" s="14">
        <f>T6+U6</f>
        <v>0</v>
      </c>
      <c r="W6" s="23">
        <f>B6+E6+H6+K6+N6+Q6+T6</f>
        <v>3229</v>
      </c>
      <c r="X6" s="24">
        <f>C6+F6+I6+L6+O6+R6+U6</f>
        <v>-1956</v>
      </c>
      <c r="Y6" s="24">
        <f>D6+G6+J6+M6+P6+S6+V6</f>
        <v>1273</v>
      </c>
    </row>
    <row r="7" spans="1:25" s="3" customFormat="1" ht="25.5" customHeight="1">
      <c r="A7" s="15" t="s">
        <v>15</v>
      </c>
      <c r="B7" s="16"/>
      <c r="C7" s="16"/>
      <c r="D7" s="16"/>
      <c r="E7" s="16">
        <v>85</v>
      </c>
      <c r="F7" s="16">
        <v>-40</v>
      </c>
      <c r="G7" s="16">
        <f>E7+F7</f>
        <v>45</v>
      </c>
      <c r="H7" s="16">
        <v>50</v>
      </c>
      <c r="I7" s="16">
        <v>-50</v>
      </c>
      <c r="J7" s="16">
        <f>H7+I7</f>
        <v>0</v>
      </c>
      <c r="K7" s="16">
        <v>50</v>
      </c>
      <c r="L7" s="16">
        <v>-16</v>
      </c>
      <c r="M7" s="16">
        <f aca="true" t="shared" si="2" ref="M7:M11">K7+L7</f>
        <v>34</v>
      </c>
      <c r="N7" s="16">
        <v>56</v>
      </c>
      <c r="O7" s="16">
        <v>-18</v>
      </c>
      <c r="P7" s="16">
        <f t="shared" si="1"/>
        <v>38</v>
      </c>
      <c r="Q7" s="16"/>
      <c r="R7" s="16"/>
      <c r="S7" s="16"/>
      <c r="T7" s="16">
        <v>60</v>
      </c>
      <c r="U7" s="16">
        <v>-60</v>
      </c>
      <c r="V7" s="16">
        <f aca="true" t="shared" si="3" ref="V7:V22">T7+U7</f>
        <v>0</v>
      </c>
      <c r="W7" s="16">
        <f aca="true" t="shared" si="4" ref="W7:W22">B7+E7+H7+K7+N7+Q7+T7</f>
        <v>301</v>
      </c>
      <c r="X7" s="16">
        <f aca="true" t="shared" si="5" ref="X7:X22">C7+F7+I7+L7+O7+R7+U7</f>
        <v>-184</v>
      </c>
      <c r="Y7" s="16">
        <f aca="true" t="shared" si="6" ref="Y7:Y22">D7+G7+J7+M7+P7+S7+V7</f>
        <v>117</v>
      </c>
    </row>
    <row r="8" spans="1:25" s="4" customFormat="1" ht="25.5" customHeight="1">
      <c r="A8" s="17" t="s">
        <v>16</v>
      </c>
      <c r="B8" s="18"/>
      <c r="C8" s="18"/>
      <c r="D8" s="18"/>
      <c r="E8" s="18"/>
      <c r="F8" s="18"/>
      <c r="G8" s="16"/>
      <c r="H8" s="18">
        <v>50</v>
      </c>
      <c r="I8" s="18">
        <v>-50</v>
      </c>
      <c r="J8" s="18">
        <f>H8+I8</f>
        <v>0</v>
      </c>
      <c r="K8" s="18"/>
      <c r="L8" s="18"/>
      <c r="M8" s="18"/>
      <c r="N8" s="21"/>
      <c r="O8" s="21"/>
      <c r="P8" s="21"/>
      <c r="Q8" s="21"/>
      <c r="R8" s="21"/>
      <c r="S8" s="21"/>
      <c r="T8" s="21"/>
      <c r="U8" s="21"/>
      <c r="V8" s="16"/>
      <c r="W8" s="21">
        <f t="shared" si="4"/>
        <v>50</v>
      </c>
      <c r="X8" s="21">
        <f t="shared" si="5"/>
        <v>-50</v>
      </c>
      <c r="Y8" s="21">
        <f t="shared" si="6"/>
        <v>0</v>
      </c>
    </row>
    <row r="9" spans="1:25" s="3" customFormat="1" ht="25.5" customHeight="1">
      <c r="A9" s="15" t="s">
        <v>17</v>
      </c>
      <c r="B9" s="16"/>
      <c r="C9" s="16"/>
      <c r="D9" s="16"/>
      <c r="E9" s="16">
        <v>102</v>
      </c>
      <c r="F9" s="16"/>
      <c r="G9" s="16">
        <f aca="true" t="shared" si="7" ref="G8:G22">E9+F9</f>
        <v>102</v>
      </c>
      <c r="H9" s="16"/>
      <c r="I9" s="16"/>
      <c r="J9" s="16"/>
      <c r="K9" s="16">
        <v>54</v>
      </c>
      <c r="L9" s="16">
        <v>-19</v>
      </c>
      <c r="M9" s="16">
        <f t="shared" si="2"/>
        <v>35</v>
      </c>
      <c r="N9" s="16">
        <v>100</v>
      </c>
      <c r="O9" s="16">
        <v>-36</v>
      </c>
      <c r="P9" s="16">
        <f t="shared" si="1"/>
        <v>64</v>
      </c>
      <c r="Q9" s="16">
        <v>18</v>
      </c>
      <c r="R9" s="16">
        <v>-18</v>
      </c>
      <c r="S9" s="16">
        <f>Q9+R9</f>
        <v>0</v>
      </c>
      <c r="T9" s="16">
        <v>35</v>
      </c>
      <c r="U9" s="16">
        <v>-35</v>
      </c>
      <c r="V9" s="16">
        <f t="shared" si="3"/>
        <v>0</v>
      </c>
      <c r="W9" s="16">
        <f t="shared" si="4"/>
        <v>309</v>
      </c>
      <c r="X9" s="16">
        <f t="shared" si="5"/>
        <v>-108</v>
      </c>
      <c r="Y9" s="16">
        <f t="shared" si="6"/>
        <v>201</v>
      </c>
    </row>
    <row r="10" spans="1:25" s="4" customFormat="1" ht="25.5" customHeight="1">
      <c r="A10" s="17" t="s">
        <v>18</v>
      </c>
      <c r="B10" s="18"/>
      <c r="C10" s="18"/>
      <c r="D10" s="18"/>
      <c r="E10" s="18"/>
      <c r="F10" s="18"/>
      <c r="G10" s="16"/>
      <c r="H10" s="18"/>
      <c r="I10" s="18"/>
      <c r="J10" s="18"/>
      <c r="K10" s="18"/>
      <c r="L10" s="18"/>
      <c r="M10" s="18"/>
      <c r="N10" s="21"/>
      <c r="O10" s="21"/>
      <c r="P10" s="21"/>
      <c r="Q10" s="21">
        <v>18</v>
      </c>
      <c r="R10" s="21">
        <v>-18</v>
      </c>
      <c r="S10" s="21">
        <f aca="true" t="shared" si="8" ref="S10:S21">Q10+R10</f>
        <v>0</v>
      </c>
      <c r="T10" s="21"/>
      <c r="U10" s="21"/>
      <c r="V10" s="16"/>
      <c r="W10" s="21">
        <f t="shared" si="4"/>
        <v>18</v>
      </c>
      <c r="X10" s="21">
        <f t="shared" si="5"/>
        <v>-18</v>
      </c>
      <c r="Y10" s="21">
        <f t="shared" si="6"/>
        <v>0</v>
      </c>
    </row>
    <row r="11" spans="1:25" s="3" customFormat="1" ht="25.5" customHeight="1">
      <c r="A11" s="15" t="s">
        <v>19</v>
      </c>
      <c r="B11" s="16">
        <v>400</v>
      </c>
      <c r="C11" s="16">
        <v>-400</v>
      </c>
      <c r="D11" s="16">
        <f>B11+C11</f>
        <v>0</v>
      </c>
      <c r="E11" s="16">
        <v>85</v>
      </c>
      <c r="F11" s="16">
        <v>-85</v>
      </c>
      <c r="G11" s="16">
        <f t="shared" si="7"/>
        <v>0</v>
      </c>
      <c r="H11" s="16"/>
      <c r="I11" s="16"/>
      <c r="J11" s="16"/>
      <c r="K11" s="16">
        <v>50</v>
      </c>
      <c r="L11" s="16">
        <v>-50</v>
      </c>
      <c r="M11" s="16">
        <f t="shared" si="2"/>
        <v>0</v>
      </c>
      <c r="N11" s="16">
        <v>108</v>
      </c>
      <c r="O11" s="16">
        <v>-7</v>
      </c>
      <c r="P11" s="16">
        <f>N11+O11</f>
        <v>101</v>
      </c>
      <c r="Q11" s="16"/>
      <c r="R11" s="16"/>
      <c r="S11" s="16"/>
      <c r="T11" s="16">
        <v>55</v>
      </c>
      <c r="U11" s="16">
        <v>-55</v>
      </c>
      <c r="V11" s="16">
        <f t="shared" si="3"/>
        <v>0</v>
      </c>
      <c r="W11" s="16">
        <f t="shared" si="4"/>
        <v>698</v>
      </c>
      <c r="X11" s="16">
        <f t="shared" si="5"/>
        <v>-597</v>
      </c>
      <c r="Y11" s="16">
        <f t="shared" si="6"/>
        <v>101</v>
      </c>
    </row>
    <row r="12" spans="1:25" s="4" customFormat="1" ht="25.5" customHeight="1">
      <c r="A12" s="17" t="s">
        <v>20</v>
      </c>
      <c r="B12" s="18"/>
      <c r="C12" s="18"/>
      <c r="D12" s="16"/>
      <c r="E12" s="18"/>
      <c r="F12" s="18"/>
      <c r="G12" s="16"/>
      <c r="H12" s="18"/>
      <c r="I12" s="18"/>
      <c r="J12" s="18"/>
      <c r="K12" s="18">
        <v>50</v>
      </c>
      <c r="L12" s="18">
        <v>-50</v>
      </c>
      <c r="M12" s="18">
        <f>K12+L12</f>
        <v>0</v>
      </c>
      <c r="N12" s="21"/>
      <c r="O12" s="21"/>
      <c r="P12" s="21"/>
      <c r="Q12" s="21"/>
      <c r="R12" s="21"/>
      <c r="S12" s="16"/>
      <c r="T12" s="21"/>
      <c r="U12" s="21"/>
      <c r="V12" s="16"/>
      <c r="W12" s="21">
        <f t="shared" si="4"/>
        <v>50</v>
      </c>
      <c r="X12" s="21">
        <f t="shared" si="5"/>
        <v>-50</v>
      </c>
      <c r="Y12" s="21">
        <f t="shared" si="6"/>
        <v>0</v>
      </c>
    </row>
    <row r="13" spans="1:25" s="3" customFormat="1" ht="25.5" customHeight="1">
      <c r="A13" s="15" t="s">
        <v>21</v>
      </c>
      <c r="B13" s="16"/>
      <c r="C13" s="16"/>
      <c r="D13" s="16"/>
      <c r="E13" s="16">
        <v>102</v>
      </c>
      <c r="F13" s="16"/>
      <c r="G13" s="16">
        <f t="shared" si="7"/>
        <v>102</v>
      </c>
      <c r="H13" s="16">
        <v>66</v>
      </c>
      <c r="I13" s="16">
        <v>-66</v>
      </c>
      <c r="J13" s="16">
        <f>H13+I13</f>
        <v>0</v>
      </c>
      <c r="K13" s="16">
        <v>30</v>
      </c>
      <c r="L13" s="16"/>
      <c r="M13" s="16">
        <f>K13+L13</f>
        <v>30</v>
      </c>
      <c r="N13" s="22">
        <v>54</v>
      </c>
      <c r="O13" s="22"/>
      <c r="P13" s="16">
        <f aca="true" t="shared" si="9" ref="P13:P19">N13+O13</f>
        <v>54</v>
      </c>
      <c r="Q13" s="22">
        <v>34</v>
      </c>
      <c r="R13" s="22">
        <v>-34</v>
      </c>
      <c r="S13" s="22">
        <f t="shared" si="8"/>
        <v>0</v>
      </c>
      <c r="T13" s="22">
        <v>125</v>
      </c>
      <c r="U13" s="22">
        <v>-125</v>
      </c>
      <c r="V13" s="16">
        <f t="shared" si="3"/>
        <v>0</v>
      </c>
      <c r="W13" s="16">
        <f t="shared" si="4"/>
        <v>411</v>
      </c>
      <c r="X13" s="16">
        <f t="shared" si="5"/>
        <v>-225</v>
      </c>
      <c r="Y13" s="16">
        <f t="shared" si="6"/>
        <v>186</v>
      </c>
    </row>
    <row r="14" spans="1:25" s="4" customFormat="1" ht="25.5" customHeight="1">
      <c r="A14" s="19" t="s">
        <v>22</v>
      </c>
      <c r="B14" s="18"/>
      <c r="C14" s="18"/>
      <c r="D14" s="16"/>
      <c r="E14" s="18"/>
      <c r="F14" s="18"/>
      <c r="G14" s="16"/>
      <c r="H14" s="18"/>
      <c r="I14" s="18"/>
      <c r="J14" s="18"/>
      <c r="K14" s="18"/>
      <c r="L14" s="18"/>
      <c r="M14" s="18"/>
      <c r="N14" s="21"/>
      <c r="O14" s="21"/>
      <c r="P14" s="21"/>
      <c r="Q14" s="21">
        <v>17</v>
      </c>
      <c r="R14" s="21">
        <v>-17</v>
      </c>
      <c r="S14" s="21">
        <f t="shared" si="8"/>
        <v>0</v>
      </c>
      <c r="T14" s="21"/>
      <c r="U14" s="21"/>
      <c r="V14" s="16"/>
      <c r="W14" s="21">
        <f t="shared" si="4"/>
        <v>17</v>
      </c>
      <c r="X14" s="21">
        <f t="shared" si="5"/>
        <v>-17</v>
      </c>
      <c r="Y14" s="21">
        <f t="shared" si="6"/>
        <v>0</v>
      </c>
    </row>
    <row r="15" spans="1:25" s="4" customFormat="1" ht="25.5" customHeight="1">
      <c r="A15" s="17" t="s">
        <v>23</v>
      </c>
      <c r="B15" s="18"/>
      <c r="C15" s="18"/>
      <c r="D15" s="16"/>
      <c r="E15" s="18"/>
      <c r="F15" s="18"/>
      <c r="G15" s="16"/>
      <c r="H15" s="18"/>
      <c r="I15" s="18"/>
      <c r="J15" s="18"/>
      <c r="K15" s="18"/>
      <c r="L15" s="18"/>
      <c r="M15" s="18"/>
      <c r="N15" s="21"/>
      <c r="O15" s="21"/>
      <c r="P15" s="21"/>
      <c r="Q15" s="21">
        <v>17</v>
      </c>
      <c r="R15" s="21">
        <v>-17</v>
      </c>
      <c r="S15" s="21">
        <f t="shared" si="8"/>
        <v>0</v>
      </c>
      <c r="T15" s="21"/>
      <c r="U15" s="21"/>
      <c r="V15" s="16"/>
      <c r="W15" s="21">
        <f t="shared" si="4"/>
        <v>17</v>
      </c>
      <c r="X15" s="21">
        <f t="shared" si="5"/>
        <v>-17</v>
      </c>
      <c r="Y15" s="21">
        <f t="shared" si="6"/>
        <v>0</v>
      </c>
    </row>
    <row r="16" spans="1:25" s="4" customFormat="1" ht="25.5" customHeight="1">
      <c r="A16" s="17" t="s">
        <v>24</v>
      </c>
      <c r="B16" s="18"/>
      <c r="C16" s="18"/>
      <c r="D16" s="16"/>
      <c r="E16" s="18"/>
      <c r="F16" s="18"/>
      <c r="G16" s="16"/>
      <c r="H16" s="18">
        <v>66</v>
      </c>
      <c r="I16" s="18">
        <v>-66</v>
      </c>
      <c r="J16" s="18">
        <f>H16+I16</f>
        <v>0</v>
      </c>
      <c r="K16" s="18"/>
      <c r="L16" s="18"/>
      <c r="M16" s="18"/>
      <c r="N16" s="21"/>
      <c r="O16" s="21"/>
      <c r="P16" s="21"/>
      <c r="Q16" s="21"/>
      <c r="R16" s="21"/>
      <c r="S16" s="16"/>
      <c r="T16" s="21"/>
      <c r="U16" s="21"/>
      <c r="V16" s="16"/>
      <c r="W16" s="21">
        <f t="shared" si="4"/>
        <v>66</v>
      </c>
      <c r="X16" s="21">
        <f t="shared" si="5"/>
        <v>-66</v>
      </c>
      <c r="Y16" s="21">
        <f t="shared" si="6"/>
        <v>0</v>
      </c>
    </row>
    <row r="17" spans="1:25" s="3" customFormat="1" ht="25.5" customHeight="1">
      <c r="A17" s="15" t="s">
        <v>25</v>
      </c>
      <c r="B17" s="16"/>
      <c r="C17" s="16"/>
      <c r="D17" s="16"/>
      <c r="E17" s="16">
        <v>102</v>
      </c>
      <c r="F17" s="16"/>
      <c r="G17" s="16">
        <f t="shared" si="7"/>
        <v>102</v>
      </c>
      <c r="H17" s="16"/>
      <c r="I17" s="16"/>
      <c r="J17" s="16"/>
      <c r="K17" s="16">
        <v>50</v>
      </c>
      <c r="L17" s="16">
        <v>-50</v>
      </c>
      <c r="M17" s="16">
        <f aca="true" t="shared" si="10" ref="M17:M21">K17+L17</f>
        <v>0</v>
      </c>
      <c r="N17" s="22">
        <v>20</v>
      </c>
      <c r="O17" s="22">
        <v>21</v>
      </c>
      <c r="P17" s="16">
        <f t="shared" si="9"/>
        <v>41</v>
      </c>
      <c r="Q17" s="16"/>
      <c r="R17" s="16"/>
      <c r="S17" s="16"/>
      <c r="T17" s="16">
        <v>80</v>
      </c>
      <c r="U17" s="16">
        <v>-80</v>
      </c>
      <c r="V17" s="16">
        <f t="shared" si="3"/>
        <v>0</v>
      </c>
      <c r="W17" s="16">
        <f t="shared" si="4"/>
        <v>252</v>
      </c>
      <c r="X17" s="16">
        <f t="shared" si="5"/>
        <v>-109</v>
      </c>
      <c r="Y17" s="16">
        <f t="shared" si="6"/>
        <v>143</v>
      </c>
    </row>
    <row r="18" spans="1:25" s="3" customFormat="1" ht="25.5" customHeight="1">
      <c r="A18" s="15" t="s">
        <v>26</v>
      </c>
      <c r="B18" s="16">
        <v>400</v>
      </c>
      <c r="C18" s="16">
        <v>-400</v>
      </c>
      <c r="D18" s="16">
        <f>B18+C18</f>
        <v>0</v>
      </c>
      <c r="E18" s="16">
        <v>102</v>
      </c>
      <c r="F18" s="16"/>
      <c r="G18" s="16">
        <f t="shared" si="7"/>
        <v>102</v>
      </c>
      <c r="H18" s="16"/>
      <c r="I18" s="16"/>
      <c r="J18" s="16"/>
      <c r="K18" s="16"/>
      <c r="L18" s="16"/>
      <c r="M18" s="16"/>
      <c r="N18" s="16">
        <v>37</v>
      </c>
      <c r="O18" s="16">
        <v>4</v>
      </c>
      <c r="P18" s="16">
        <f t="shared" si="9"/>
        <v>41</v>
      </c>
      <c r="Q18" s="16">
        <v>18</v>
      </c>
      <c r="R18" s="16">
        <v>-18</v>
      </c>
      <c r="S18" s="16">
        <f t="shared" si="8"/>
        <v>0</v>
      </c>
      <c r="T18" s="16">
        <v>75</v>
      </c>
      <c r="U18" s="16">
        <v>-75</v>
      </c>
      <c r="V18" s="16">
        <f t="shared" si="3"/>
        <v>0</v>
      </c>
      <c r="W18" s="16">
        <f t="shared" si="4"/>
        <v>632</v>
      </c>
      <c r="X18" s="16">
        <f t="shared" si="5"/>
        <v>-489</v>
      </c>
      <c r="Y18" s="16">
        <f t="shared" si="6"/>
        <v>143</v>
      </c>
    </row>
    <row r="19" spans="1:25" s="3" customFormat="1" ht="25.5" customHeight="1">
      <c r="A19" s="15" t="s">
        <v>27</v>
      </c>
      <c r="B19" s="16"/>
      <c r="C19" s="16"/>
      <c r="D19" s="16"/>
      <c r="E19" s="16">
        <v>102</v>
      </c>
      <c r="F19" s="16"/>
      <c r="G19" s="16">
        <f t="shared" si="7"/>
        <v>102</v>
      </c>
      <c r="H19" s="16"/>
      <c r="I19" s="16"/>
      <c r="J19" s="16"/>
      <c r="K19" s="16">
        <v>58</v>
      </c>
      <c r="L19" s="16"/>
      <c r="M19" s="16">
        <f t="shared" si="10"/>
        <v>58</v>
      </c>
      <c r="N19" s="16">
        <v>14</v>
      </c>
      <c r="O19" s="16">
        <v>-1</v>
      </c>
      <c r="P19" s="16">
        <f t="shared" si="9"/>
        <v>13</v>
      </c>
      <c r="Q19" s="16">
        <v>18</v>
      </c>
      <c r="R19" s="16">
        <v>-18</v>
      </c>
      <c r="S19" s="16">
        <f t="shared" si="8"/>
        <v>0</v>
      </c>
      <c r="T19" s="16">
        <v>65</v>
      </c>
      <c r="U19" s="16">
        <v>-65</v>
      </c>
      <c r="V19" s="16">
        <f t="shared" si="3"/>
        <v>0</v>
      </c>
      <c r="W19" s="16">
        <f t="shared" si="4"/>
        <v>257</v>
      </c>
      <c r="X19" s="16">
        <f t="shared" si="5"/>
        <v>-84</v>
      </c>
      <c r="Y19" s="16">
        <f t="shared" si="6"/>
        <v>173</v>
      </c>
    </row>
    <row r="20" spans="1:25" s="4" customFormat="1" ht="25.5" customHeight="1">
      <c r="A20" s="20" t="s">
        <v>28</v>
      </c>
      <c r="B20" s="18"/>
      <c r="C20" s="18"/>
      <c r="D20" s="18"/>
      <c r="E20" s="18"/>
      <c r="F20" s="18"/>
      <c r="G20" s="16"/>
      <c r="H20" s="18"/>
      <c r="I20" s="18"/>
      <c r="J20" s="18"/>
      <c r="K20" s="18"/>
      <c r="L20" s="18"/>
      <c r="M20" s="18"/>
      <c r="N20" s="18"/>
      <c r="O20" s="18"/>
      <c r="P20" s="18"/>
      <c r="Q20" s="18">
        <v>18</v>
      </c>
      <c r="R20" s="18">
        <v>-18</v>
      </c>
      <c r="S20" s="18">
        <f t="shared" si="8"/>
        <v>0</v>
      </c>
      <c r="T20" s="18"/>
      <c r="U20" s="18"/>
      <c r="V20" s="16"/>
      <c r="W20" s="18">
        <f t="shared" si="4"/>
        <v>18</v>
      </c>
      <c r="X20" s="18">
        <f t="shared" si="5"/>
        <v>-18</v>
      </c>
      <c r="Y20" s="18">
        <f t="shared" si="6"/>
        <v>0</v>
      </c>
    </row>
    <row r="21" spans="1:25" s="3" customFormat="1" ht="25.5" customHeight="1">
      <c r="A21" s="15" t="s">
        <v>29</v>
      </c>
      <c r="B21" s="16"/>
      <c r="C21" s="16"/>
      <c r="D21" s="16"/>
      <c r="E21" s="16">
        <v>119</v>
      </c>
      <c r="F21" s="16"/>
      <c r="G21" s="16">
        <f t="shared" si="7"/>
        <v>119</v>
      </c>
      <c r="H21" s="16"/>
      <c r="I21" s="16"/>
      <c r="J21" s="16"/>
      <c r="K21" s="16">
        <v>30</v>
      </c>
      <c r="L21" s="16">
        <v>-30</v>
      </c>
      <c r="M21" s="16">
        <f t="shared" si="10"/>
        <v>0</v>
      </c>
      <c r="N21" s="16">
        <v>112</v>
      </c>
      <c r="O21" s="16">
        <v>-26</v>
      </c>
      <c r="P21" s="16">
        <f>N21+O21</f>
        <v>86</v>
      </c>
      <c r="Q21" s="16"/>
      <c r="R21" s="16"/>
      <c r="S21" s="16"/>
      <c r="T21" s="16">
        <v>95</v>
      </c>
      <c r="U21" s="16">
        <v>-95</v>
      </c>
      <c r="V21" s="16">
        <f t="shared" si="3"/>
        <v>0</v>
      </c>
      <c r="W21" s="16">
        <f t="shared" si="4"/>
        <v>356</v>
      </c>
      <c r="X21" s="16">
        <f t="shared" si="5"/>
        <v>-151</v>
      </c>
      <c r="Y21" s="16">
        <f t="shared" si="6"/>
        <v>205</v>
      </c>
    </row>
    <row r="22" spans="1:25" s="3" customFormat="1" ht="25.5" customHeight="1">
      <c r="A22" s="15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>
        <v>3</v>
      </c>
      <c r="O22" s="16">
        <v>1</v>
      </c>
      <c r="P22" s="16">
        <f>N22+O22</f>
        <v>4</v>
      </c>
      <c r="Q22" s="16"/>
      <c r="R22" s="16"/>
      <c r="S22" s="16"/>
      <c r="T22" s="16">
        <v>10</v>
      </c>
      <c r="U22" s="16">
        <v>-10</v>
      </c>
      <c r="V22" s="16">
        <f t="shared" si="3"/>
        <v>0</v>
      </c>
      <c r="W22" s="16">
        <f t="shared" si="4"/>
        <v>13</v>
      </c>
      <c r="X22" s="16">
        <f t="shared" si="5"/>
        <v>-9</v>
      </c>
      <c r="Y22" s="16">
        <f t="shared" si="6"/>
        <v>4</v>
      </c>
    </row>
  </sheetData>
  <sheetProtection/>
  <mergeCells count="11">
    <mergeCell ref="A2:Y2"/>
    <mergeCell ref="A3:Y3"/>
    <mergeCell ref="B4:D4"/>
    <mergeCell ref="E4:G4"/>
    <mergeCell ref="H4:J4"/>
    <mergeCell ref="K4:M4"/>
    <mergeCell ref="N4:P4"/>
    <mergeCell ref="Q4:S4"/>
    <mergeCell ref="T4:V4"/>
    <mergeCell ref="W4:Y4"/>
    <mergeCell ref="A4:A5"/>
  </mergeCells>
  <printOptions horizontalCentered="1" verticalCentered="1"/>
  <pageMargins left="0.31" right="0.31" top="0.55" bottom="0.59" header="0.31" footer="0.31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规划财务处/彭迎丰</cp:lastModifiedBy>
  <cp:lastPrinted>2019-08-02T10:20:58Z</cp:lastPrinted>
  <dcterms:created xsi:type="dcterms:W3CDTF">1996-12-17T01:32:42Z</dcterms:created>
  <dcterms:modified xsi:type="dcterms:W3CDTF">2020-08-01T11:04:05Z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